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劳务费" sheetId="1" r:id="rId1"/>
    <sheet name="Sheet1" sheetId="2" r:id="rId2"/>
  </sheets>
  <definedNames>
    <definedName name="_xlnm.Print_Area" localSheetId="0">'劳务费'!$A$1:$N$23</definedName>
    <definedName name="_xlnm.Print_Titles" localSheetId="0">'劳务费'!$3:$3</definedName>
  </definedNames>
  <calcPr fullCalcOnLoad="1"/>
</workbook>
</file>

<file path=xl/sharedStrings.xml><?xml version="1.0" encoding="utf-8"?>
<sst xmlns="http://schemas.openxmlformats.org/spreadsheetml/2006/main" count="33" uniqueCount="33">
  <si>
    <t>XXXX项目专家咨询费、讲座费、评审费等发放表（校外专家各类劳务费）</t>
  </si>
  <si>
    <t>序号</t>
  </si>
  <si>
    <t>姓名</t>
  </si>
  <si>
    <t>职称/职务</t>
  </si>
  <si>
    <t>项目名称</t>
  </si>
  <si>
    <t>项目时间</t>
  </si>
  <si>
    <t>发放标准</t>
  </si>
  <si>
    <t>手机号码</t>
  </si>
  <si>
    <t>应发税前
金额</t>
  </si>
  <si>
    <r>
      <t xml:space="preserve">税前
</t>
    </r>
    <r>
      <rPr>
        <b/>
        <sz val="10"/>
        <rFont val="微软雅黑"/>
        <family val="2"/>
      </rPr>
      <t>（自动生成）</t>
    </r>
  </si>
  <si>
    <r>
      <t xml:space="preserve">税金
</t>
    </r>
    <r>
      <rPr>
        <b/>
        <sz val="10"/>
        <rFont val="微软雅黑"/>
        <family val="2"/>
      </rPr>
      <t>（自动生成）</t>
    </r>
  </si>
  <si>
    <r>
      <t xml:space="preserve">实发
</t>
    </r>
    <r>
      <rPr>
        <b/>
        <sz val="10"/>
        <rFont val="微软雅黑"/>
        <family val="2"/>
      </rPr>
      <t>（自动生成）</t>
    </r>
  </si>
  <si>
    <t>签名</t>
  </si>
  <si>
    <t>备注</t>
  </si>
  <si>
    <t>张三</t>
  </si>
  <si>
    <t>教授</t>
  </si>
  <si>
    <t>xxxx项目</t>
  </si>
  <si>
    <t>2023年3月28日14:00-16:00</t>
  </si>
  <si>
    <t>详见江苏财经职业技术学院规范劳务费发放的暂行规定</t>
  </si>
  <si>
    <t>李四</t>
  </si>
  <si>
    <t>总经理</t>
  </si>
  <si>
    <t>王五</t>
  </si>
  <si>
    <t>高级工程师</t>
  </si>
  <si>
    <t>小  计</t>
  </si>
  <si>
    <r>
      <t>说明：</t>
    </r>
    <r>
      <rPr>
        <sz val="7"/>
        <rFont val="宋体"/>
        <family val="0"/>
      </rPr>
      <t>支付给专家的劳务费属于劳务报酬所得，应缴纳个人所得税。纳税方式为：每次支付收入不超过4000元的，减除800元后，按20%税率征税；每次收入超过4000元的，减除20%的费用后，按20%税率征税。对于扣除后金额在2万元以下的，以“扣除后金额*20%”代扣代交个人所得税；扣除后金额在2万至5万元之间的，以“扣除后金额*30%-2000”代扣代交个人所得税；扣除后金额在5万元以上的，以“扣除后金额*40%-7000”代扣代交个人所得税</t>
    </r>
  </si>
  <si>
    <t>税前合计（大写）</t>
  </si>
  <si>
    <t>税金合计（大写）</t>
  </si>
  <si>
    <t>实发合计（大写）</t>
  </si>
  <si>
    <t>审批：</t>
  </si>
  <si>
    <t>审核：</t>
  </si>
  <si>
    <t>制表人：</t>
  </si>
  <si>
    <t>日期：</t>
  </si>
  <si>
    <t>例：知名专家 1500 元/学时；正高级1000元/学时；副高级500元/学时...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</si>
</sst>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name val="微软雅黑"/>
      <family val="2"/>
    </font>
    <font>
      <b/>
      <sz val="14"/>
      <name val="微软雅黑"/>
      <family val="2"/>
    </font>
    <font>
      <sz val="14"/>
      <name val="宋体"/>
      <family val="0"/>
    </font>
    <font>
      <sz val="12"/>
      <name val="宋体"/>
      <family val="0"/>
    </font>
    <font>
      <b/>
      <sz val="10"/>
      <name val="微软雅黑"/>
      <family val="2"/>
    </font>
    <font>
      <sz val="7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2"/>
      <color indexed="62"/>
      <name val="仿宋_GB2312"/>
      <family val="0"/>
    </font>
    <font>
      <sz val="12"/>
      <color indexed="20"/>
      <name val="仿宋_GB2312"/>
      <family val="0"/>
    </font>
    <font>
      <sz val="12"/>
      <color indexed="9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仿宋_GB2312"/>
      <family val="0"/>
    </font>
    <font>
      <sz val="12"/>
      <color indexed="10"/>
      <name val="仿宋_GB2312"/>
      <family val="0"/>
    </font>
    <font>
      <b/>
      <sz val="18"/>
      <color indexed="56"/>
      <name val="宋体"/>
      <family val="0"/>
    </font>
    <font>
      <i/>
      <sz val="12"/>
      <color indexed="23"/>
      <name val="仿宋_GB2312"/>
      <family val="0"/>
    </font>
    <font>
      <b/>
      <sz val="15"/>
      <color indexed="56"/>
      <name val="仿宋_GB2312"/>
      <family val="0"/>
    </font>
    <font>
      <b/>
      <sz val="13"/>
      <color indexed="56"/>
      <name val="仿宋_GB2312"/>
      <family val="0"/>
    </font>
    <font>
      <b/>
      <sz val="12"/>
      <color indexed="63"/>
      <name val="仿宋_GB2312"/>
      <family val="0"/>
    </font>
    <font>
      <b/>
      <sz val="12"/>
      <color indexed="52"/>
      <name val="仿宋_GB2312"/>
      <family val="0"/>
    </font>
    <font>
      <b/>
      <sz val="12"/>
      <color indexed="9"/>
      <name val="仿宋_GB2312"/>
      <family val="0"/>
    </font>
    <font>
      <sz val="12"/>
      <color indexed="52"/>
      <name val="仿宋_GB2312"/>
      <family val="0"/>
    </font>
    <font>
      <b/>
      <sz val="12"/>
      <color indexed="8"/>
      <name val="仿宋_GB2312"/>
      <family val="0"/>
    </font>
    <font>
      <sz val="12"/>
      <color indexed="17"/>
      <name val="仿宋_GB2312"/>
      <family val="0"/>
    </font>
    <font>
      <sz val="12"/>
      <color indexed="60"/>
      <name val="仿宋_GB2312"/>
      <family val="0"/>
    </font>
    <font>
      <sz val="12"/>
      <color indexed="8"/>
      <name val="宋体"/>
      <family val="0"/>
    </font>
    <font>
      <sz val="20"/>
      <color indexed="8"/>
      <name val="微软雅黑"/>
      <family val="2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theme="1"/>
      <name val="仿宋_GB2312"/>
      <family val="0"/>
    </font>
    <font>
      <sz val="12"/>
      <color theme="0"/>
      <name val="仿宋_GB2312"/>
      <family val="0"/>
    </font>
    <font>
      <b/>
      <sz val="18"/>
      <color theme="3"/>
      <name val="Cambria"/>
      <family val="0"/>
    </font>
    <font>
      <b/>
      <sz val="15"/>
      <color theme="3"/>
      <name val="仿宋_GB2312"/>
      <family val="0"/>
    </font>
    <font>
      <b/>
      <sz val="13"/>
      <color theme="3"/>
      <name val="仿宋_GB2312"/>
      <family val="0"/>
    </font>
    <font>
      <b/>
      <sz val="11"/>
      <color theme="3"/>
      <name val="仿宋_GB2312"/>
      <family val="0"/>
    </font>
    <font>
      <sz val="12"/>
      <color rgb="FF9C0006"/>
      <name val="仿宋_GB2312"/>
      <family val="0"/>
    </font>
    <font>
      <u val="single"/>
      <sz val="11"/>
      <color rgb="FF0000FF"/>
      <name val="Calibri"/>
      <family val="0"/>
    </font>
    <font>
      <sz val="12"/>
      <color rgb="FF006100"/>
      <name val="仿宋_GB2312"/>
      <family val="0"/>
    </font>
    <font>
      <b/>
      <sz val="12"/>
      <color theme="1"/>
      <name val="仿宋_GB2312"/>
      <family val="0"/>
    </font>
    <font>
      <b/>
      <sz val="12"/>
      <color rgb="FFFA7D00"/>
      <name val="仿宋_GB2312"/>
      <family val="0"/>
    </font>
    <font>
      <b/>
      <sz val="12"/>
      <color theme="0"/>
      <name val="仿宋_GB2312"/>
      <family val="0"/>
    </font>
    <font>
      <i/>
      <sz val="12"/>
      <color rgb="FF7F7F7F"/>
      <name val="仿宋_GB2312"/>
      <family val="0"/>
    </font>
    <font>
      <sz val="12"/>
      <color rgb="FFFF0000"/>
      <name val="仿宋_GB2312"/>
      <family val="0"/>
    </font>
    <font>
      <sz val="12"/>
      <color rgb="FFFA7D00"/>
      <name val="仿宋_GB2312"/>
      <family val="0"/>
    </font>
    <font>
      <sz val="12"/>
      <color rgb="FF9C6500"/>
      <name val="仿宋_GB2312"/>
      <family val="0"/>
    </font>
    <font>
      <b/>
      <sz val="12"/>
      <color rgb="FF3F3F3F"/>
      <name val="仿宋_GB2312"/>
      <family val="0"/>
    </font>
    <font>
      <sz val="12"/>
      <color rgb="FF3F3F76"/>
      <name val="仿宋_GB2312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20"/>
      <color theme="1"/>
      <name val="微软雅黑"/>
      <family val="2"/>
    </font>
    <font>
      <sz val="16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54" fillId="33" borderId="0" xfId="0" applyFont="1" applyFill="1" applyAlignment="1" applyProtection="1">
      <alignment vertical="center"/>
      <protection locked="0"/>
    </xf>
    <xf numFmtId="0" fontId="55" fillId="33" borderId="0" xfId="0" applyFont="1" applyFill="1" applyAlignment="1" applyProtection="1">
      <alignment vertical="center"/>
      <protection locked="0"/>
    </xf>
    <xf numFmtId="0" fontId="55" fillId="33" borderId="0" xfId="0" applyFont="1" applyFill="1" applyAlignment="1" applyProtection="1">
      <alignment horizontal="left" vertical="center"/>
      <protection locked="0"/>
    </xf>
    <xf numFmtId="176" fontId="55" fillId="33" borderId="0" xfId="0" applyNumberFormat="1" applyFont="1" applyFill="1" applyAlignment="1" applyProtection="1">
      <alignment vertical="center"/>
      <protection locked="0"/>
    </xf>
    <xf numFmtId="0" fontId="56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57" fillId="33" borderId="13" xfId="0" applyFont="1" applyFill="1" applyBorder="1" applyAlignment="1" applyProtection="1">
      <alignment vertical="center" wrapText="1"/>
      <protection locked="0"/>
    </xf>
    <xf numFmtId="0" fontId="58" fillId="33" borderId="14" xfId="0" applyFont="1" applyFill="1" applyBorder="1" applyAlignment="1" applyProtection="1">
      <alignment vertical="center" wrapText="1"/>
      <protection locked="0"/>
    </xf>
    <xf numFmtId="0" fontId="58" fillId="33" borderId="15" xfId="0" applyFont="1" applyFill="1" applyBorder="1" applyAlignment="1" applyProtection="1">
      <alignment vertical="center" wrapText="1"/>
      <protection locked="0"/>
    </xf>
    <xf numFmtId="49" fontId="4" fillId="33" borderId="14" xfId="40" applyNumberFormat="1" applyFont="1" applyFill="1" applyBorder="1" applyAlignment="1" applyProtection="1">
      <alignment horizontal="center" vertical="center"/>
      <protection locked="0"/>
    </xf>
    <xf numFmtId="0" fontId="59" fillId="33" borderId="14" xfId="0" applyFont="1" applyFill="1" applyBorder="1" applyAlignment="1" applyProtection="1">
      <alignment vertical="center" wrapText="1"/>
      <protection locked="0"/>
    </xf>
    <xf numFmtId="0" fontId="58" fillId="34" borderId="14" xfId="0" applyFont="1" applyFill="1" applyBorder="1" applyAlignment="1" applyProtection="1">
      <alignment horizontal="left" vertical="center"/>
      <protection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vertical="center"/>
      <protection locked="0"/>
    </xf>
    <xf numFmtId="176" fontId="2" fillId="33" borderId="0" xfId="0" applyNumberFormat="1" applyFont="1" applyFill="1" applyAlignment="1" applyProtection="1">
      <alignment vertical="center"/>
      <protection locked="0"/>
    </xf>
    <xf numFmtId="176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176" fontId="55" fillId="33" borderId="14" xfId="0" applyNumberFormat="1" applyFont="1" applyFill="1" applyBorder="1" applyAlignment="1" applyProtection="1">
      <alignment vertical="center" wrapText="1"/>
      <protection locked="0"/>
    </xf>
    <xf numFmtId="177" fontId="5" fillId="34" borderId="14" xfId="0" applyNumberFormat="1" applyFont="1" applyFill="1" applyBorder="1" applyAlignment="1" applyProtection="1">
      <alignment horizontal="right" vertical="center"/>
      <protection/>
    </xf>
    <xf numFmtId="177" fontId="5" fillId="34" borderId="14" xfId="0" applyNumberFormat="1" applyFont="1" applyFill="1" applyBorder="1" applyAlignment="1" applyProtection="1">
      <alignment vertical="center"/>
      <protection/>
    </xf>
    <xf numFmtId="177" fontId="5" fillId="34" borderId="15" xfId="0" applyNumberFormat="1" applyFont="1" applyFill="1" applyBorder="1" applyAlignment="1" applyProtection="1">
      <alignment vertical="center"/>
      <protection/>
    </xf>
    <xf numFmtId="0" fontId="60" fillId="33" borderId="17" xfId="0" applyFont="1" applyFill="1" applyBorder="1" applyAlignment="1" applyProtection="1">
      <alignment vertical="center"/>
      <protection locked="0"/>
    </xf>
    <xf numFmtId="177" fontId="55" fillId="0" borderId="14" xfId="0" applyNumberFormat="1" applyFont="1" applyFill="1" applyBorder="1" applyAlignment="1" applyProtection="1">
      <alignment vertical="center" wrapText="1"/>
      <protection/>
    </xf>
    <xf numFmtId="177" fontId="55" fillId="34" borderId="14" xfId="0" applyNumberFormat="1" applyFont="1" applyFill="1" applyBorder="1" applyAlignment="1" applyProtection="1">
      <alignment vertical="center" wrapText="1"/>
      <protection/>
    </xf>
    <xf numFmtId="0" fontId="61" fillId="33" borderId="14" xfId="0" applyFont="1" applyFill="1" applyBorder="1" applyAlignment="1" applyProtection="1">
      <alignment vertical="center"/>
      <protection locked="0"/>
    </xf>
    <xf numFmtId="0" fontId="61" fillId="33" borderId="14" xfId="0" applyFont="1" applyFill="1" applyBorder="1" applyAlignment="1" applyProtection="1">
      <alignment vertical="center" wrapText="1"/>
      <protection locked="0"/>
    </xf>
    <xf numFmtId="176" fontId="55" fillId="33" borderId="0" xfId="0" applyNumberFormat="1" applyFont="1" applyFill="1" applyBorder="1" applyAlignment="1" applyProtection="1">
      <alignment vertical="center"/>
      <protection locked="0"/>
    </xf>
    <xf numFmtId="0" fontId="56" fillId="33" borderId="0" xfId="0" applyFont="1" applyFill="1" applyAlignment="1" applyProtection="1">
      <alignment horizontal="right" vertical="center"/>
      <protection locked="0"/>
    </xf>
    <xf numFmtId="0" fontId="56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58" fillId="33" borderId="15" xfId="0" applyFont="1" applyFill="1" applyBorder="1" applyAlignment="1" applyProtection="1">
      <alignment horizontal="left" vertical="center" wrapText="1"/>
      <protection locked="0"/>
    </xf>
    <xf numFmtId="0" fontId="58" fillId="33" borderId="19" xfId="0" applyFont="1" applyFill="1" applyBorder="1" applyAlignment="1" applyProtection="1">
      <alignment horizontal="left" vertical="center" wrapText="1"/>
      <protection locked="0"/>
    </xf>
    <xf numFmtId="0" fontId="57" fillId="33" borderId="15" xfId="0" applyFont="1" applyFill="1" applyBorder="1" applyAlignment="1" applyProtection="1">
      <alignment horizontal="center" vertical="center" wrapText="1"/>
      <protection locked="0"/>
    </xf>
    <xf numFmtId="0" fontId="57" fillId="33" borderId="20" xfId="0" applyFont="1" applyFill="1" applyBorder="1" applyAlignment="1" applyProtection="1">
      <alignment horizontal="center" vertical="center" wrapText="1"/>
      <protection locked="0"/>
    </xf>
    <xf numFmtId="0" fontId="58" fillId="34" borderId="14" xfId="0" applyFont="1" applyFill="1" applyBorder="1" applyAlignment="1" applyProtection="1">
      <alignment horizontal="left" vertical="center"/>
      <protection/>
    </xf>
    <xf numFmtId="0" fontId="55" fillId="0" borderId="21" xfId="0" applyFont="1" applyFill="1" applyBorder="1" applyAlignment="1" applyProtection="1">
      <alignment horizontal="left" vertical="center" wrapText="1"/>
      <protection locked="0"/>
    </xf>
    <xf numFmtId="0" fontId="55" fillId="0" borderId="22" xfId="0" applyFont="1" applyFill="1" applyBorder="1" applyAlignment="1" applyProtection="1">
      <alignment horizontal="left" vertical="center" wrapText="1"/>
      <protection locked="0"/>
    </xf>
    <xf numFmtId="0" fontId="55" fillId="0" borderId="23" xfId="0" applyFont="1" applyFill="1" applyBorder="1" applyAlignment="1" applyProtection="1">
      <alignment horizontal="left" vertical="center" wrapText="1"/>
      <protection locked="0"/>
    </xf>
    <xf numFmtId="0" fontId="55" fillId="0" borderId="24" xfId="0" applyFont="1" applyFill="1" applyBorder="1" applyAlignment="1" applyProtection="1">
      <alignment horizontal="left" vertical="center" wrapText="1"/>
      <protection locked="0"/>
    </xf>
    <xf numFmtId="0" fontId="55" fillId="0" borderId="0" xfId="0" applyFont="1" applyFill="1" applyBorder="1" applyAlignment="1" applyProtection="1">
      <alignment horizontal="left" vertical="center" wrapText="1"/>
      <protection locked="0"/>
    </xf>
    <xf numFmtId="0" fontId="55" fillId="0" borderId="25" xfId="0" applyFont="1" applyFill="1" applyBorder="1" applyAlignment="1" applyProtection="1">
      <alignment horizontal="left" vertical="center" wrapText="1"/>
      <protection locked="0"/>
    </xf>
    <xf numFmtId="0" fontId="55" fillId="0" borderId="26" xfId="0" applyFont="1" applyFill="1" applyBorder="1" applyAlignment="1" applyProtection="1">
      <alignment horizontal="left" vertical="center" wrapText="1"/>
      <protection locked="0"/>
    </xf>
    <xf numFmtId="0" fontId="55" fillId="0" borderId="27" xfId="0" applyFont="1" applyFill="1" applyBorder="1" applyAlignment="1" applyProtection="1">
      <alignment horizontal="left" vertical="center" wrapText="1"/>
      <protection locked="0"/>
    </xf>
    <xf numFmtId="0" fontId="55" fillId="0" borderId="28" xfId="0" applyFont="1" applyFill="1" applyBorder="1" applyAlignment="1" applyProtection="1">
      <alignment horizontal="left" vertical="center" wrapText="1"/>
      <protection locked="0"/>
    </xf>
    <xf numFmtId="0" fontId="62" fillId="33" borderId="14" xfId="0" applyFont="1" applyFill="1" applyBorder="1" applyAlignment="1" applyProtection="1">
      <alignment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G6" sqref="G6"/>
    </sheetView>
  </sheetViews>
  <sheetFormatPr defaultColWidth="9.140625" defaultRowHeight="15"/>
  <cols>
    <col min="1" max="1" width="5.421875" style="2" customWidth="1"/>
    <col min="2" max="2" width="11.421875" style="2" customWidth="1"/>
    <col min="3" max="3" width="14.00390625" style="2" bestFit="1" customWidth="1"/>
    <col min="4" max="4" width="12.8515625" style="3" customWidth="1"/>
    <col min="5" max="5" width="2.28125" style="3" customWidth="1"/>
    <col min="6" max="6" width="35.421875" style="3" customWidth="1"/>
    <col min="7" max="7" width="49.57421875" style="2" customWidth="1"/>
    <col min="8" max="8" width="11.7109375" style="2" customWidth="1"/>
    <col min="9" max="9" width="14.140625" style="4" bestFit="1" customWidth="1"/>
    <col min="10" max="10" width="14.57421875" style="2" customWidth="1"/>
    <col min="11" max="11" width="12.8515625" style="2" customWidth="1"/>
    <col min="12" max="12" width="15.00390625" style="2" customWidth="1"/>
    <col min="13" max="13" width="13.421875" style="2" customWidth="1"/>
    <col min="14" max="14" width="12.7109375" style="2" customWidth="1"/>
    <col min="15" max="16384" width="9.00390625" style="2" customWidth="1"/>
  </cols>
  <sheetData>
    <row r="1" spans="1:14" s="1" customFormat="1" ht="35.25" customHeight="1">
      <c r="A1" s="32"/>
      <c r="B1" s="32"/>
      <c r="C1" s="32"/>
      <c r="D1" s="32"/>
      <c r="E1" s="5"/>
      <c r="F1" s="33" t="s">
        <v>0</v>
      </c>
      <c r="G1" s="33"/>
      <c r="H1" s="33"/>
      <c r="I1" s="33"/>
      <c r="J1" s="33"/>
      <c r="K1" s="33"/>
      <c r="L1" s="33"/>
      <c r="M1" s="33"/>
      <c r="N1" s="33"/>
    </row>
    <row r="2" spans="1:14" ht="17.25">
      <c r="A2" s="34"/>
      <c r="B2" s="34"/>
      <c r="C2" s="34"/>
      <c r="D2" s="34"/>
      <c r="E2" s="34"/>
      <c r="F2" s="6"/>
      <c r="G2" s="7"/>
      <c r="H2" s="7"/>
      <c r="I2" s="19"/>
      <c r="J2" s="7"/>
      <c r="K2" s="7"/>
      <c r="L2" s="7"/>
      <c r="M2" s="7"/>
      <c r="N2" s="7"/>
    </row>
    <row r="3" spans="1:14" ht="50.25" customHeight="1">
      <c r="A3" s="8" t="s">
        <v>1</v>
      </c>
      <c r="B3" s="9" t="s">
        <v>2</v>
      </c>
      <c r="C3" s="10" t="s">
        <v>3</v>
      </c>
      <c r="D3" s="35" t="s">
        <v>4</v>
      </c>
      <c r="E3" s="36"/>
      <c r="F3" s="9" t="s">
        <v>5</v>
      </c>
      <c r="G3" s="9" t="s">
        <v>6</v>
      </c>
      <c r="H3" s="9" t="s">
        <v>7</v>
      </c>
      <c r="I3" s="20" t="s">
        <v>8</v>
      </c>
      <c r="J3" s="9" t="s">
        <v>9</v>
      </c>
      <c r="K3" s="9" t="s">
        <v>10</v>
      </c>
      <c r="L3" s="9" t="s">
        <v>11</v>
      </c>
      <c r="M3" s="10" t="s">
        <v>12</v>
      </c>
      <c r="N3" s="21" t="s">
        <v>13</v>
      </c>
    </row>
    <row r="4" spans="1:14" ht="30" customHeight="1">
      <c r="A4" s="11">
        <v>1</v>
      </c>
      <c r="B4" s="12" t="s">
        <v>14</v>
      </c>
      <c r="C4" s="13" t="s">
        <v>15</v>
      </c>
      <c r="D4" s="37" t="s">
        <v>16</v>
      </c>
      <c r="E4" s="38"/>
      <c r="F4" s="14" t="s">
        <v>17</v>
      </c>
      <c r="G4" s="51" t="s">
        <v>18</v>
      </c>
      <c r="H4" s="12"/>
      <c r="I4" s="22">
        <v>600</v>
      </c>
      <c r="J4" s="23">
        <f>I4</f>
        <v>600</v>
      </c>
      <c r="K4" s="23">
        <f>ROUND(IF(AND(J4&lt;4000,J4&gt;800),(J4-800)*20%,IF(AND(J4&gt;=4000,J4&lt;25000),J4*80%*20%,IF(AND(J4&gt;=25000,J4&lt;65000),J4*80%*30%-2000,IF(J4&gt;=49500,J4*80%*40%-7000,0)))),2)</f>
        <v>0</v>
      </c>
      <c r="L4" s="24">
        <f>J4-K4</f>
        <v>600</v>
      </c>
      <c r="M4" s="25"/>
      <c r="N4" s="26"/>
    </row>
    <row r="5" spans="1:14" ht="30" customHeight="1">
      <c r="A5" s="11">
        <v>2</v>
      </c>
      <c r="B5" s="12" t="s">
        <v>19</v>
      </c>
      <c r="C5" s="13" t="s">
        <v>20</v>
      </c>
      <c r="D5" s="37"/>
      <c r="E5" s="38"/>
      <c r="F5" s="14"/>
      <c r="G5" s="51" t="s">
        <v>32</v>
      </c>
      <c r="H5" s="12"/>
      <c r="I5" s="22">
        <v>2000</v>
      </c>
      <c r="J5" s="23">
        <f aca="true" t="shared" si="0" ref="J5:J18">I5</f>
        <v>2000</v>
      </c>
      <c r="K5" s="23">
        <f aca="true" t="shared" si="1" ref="K5:K18">ROUND(IF(AND(J5&lt;4000,J5&gt;800),(J5-800)*20%,IF(AND(J5&gt;=4000,J5&lt;25000),J5*80%*20%,IF(AND(J5&gt;=25000,J5&lt;65000),J5*80%*30%-2000,IF(J5&gt;=49500,J5*80%*40%-7000,0)))),2)</f>
        <v>240</v>
      </c>
      <c r="L5" s="24">
        <f aca="true" t="shared" si="2" ref="L5:L18">J5-K5</f>
        <v>1760</v>
      </c>
      <c r="M5" s="25"/>
      <c r="N5" s="26"/>
    </row>
    <row r="6" spans="1:14" ht="24.75" customHeight="1">
      <c r="A6" s="11">
        <v>3</v>
      </c>
      <c r="B6" s="12" t="s">
        <v>21</v>
      </c>
      <c r="C6" s="13" t="s">
        <v>22</v>
      </c>
      <c r="D6" s="37"/>
      <c r="E6" s="38"/>
      <c r="F6" s="14"/>
      <c r="G6" s="15"/>
      <c r="H6" s="12"/>
      <c r="I6" s="22">
        <v>5000</v>
      </c>
      <c r="J6" s="23">
        <f t="shared" si="0"/>
        <v>5000</v>
      </c>
      <c r="K6" s="23">
        <f t="shared" si="1"/>
        <v>800</v>
      </c>
      <c r="L6" s="24">
        <f t="shared" si="2"/>
        <v>4200</v>
      </c>
      <c r="M6" s="25"/>
      <c r="N6" s="26"/>
    </row>
    <row r="7" spans="1:14" ht="24.75" customHeight="1">
      <c r="A7" s="11">
        <v>4</v>
      </c>
      <c r="B7" s="12"/>
      <c r="C7" s="13"/>
      <c r="D7" s="37"/>
      <c r="E7" s="38"/>
      <c r="F7" s="14"/>
      <c r="G7" s="15"/>
      <c r="H7" s="12"/>
      <c r="I7" s="22"/>
      <c r="J7" s="23">
        <f t="shared" si="0"/>
        <v>0</v>
      </c>
      <c r="K7" s="23">
        <f t="shared" si="1"/>
        <v>0</v>
      </c>
      <c r="L7" s="24">
        <f t="shared" si="2"/>
        <v>0</v>
      </c>
      <c r="M7" s="25"/>
      <c r="N7" s="26"/>
    </row>
    <row r="8" spans="1:14" ht="24.75" customHeight="1">
      <c r="A8" s="11">
        <v>5</v>
      </c>
      <c r="B8" s="12"/>
      <c r="C8" s="13"/>
      <c r="D8" s="37"/>
      <c r="E8" s="38"/>
      <c r="F8" s="14"/>
      <c r="G8" s="12"/>
      <c r="H8" s="12"/>
      <c r="I8" s="22"/>
      <c r="J8" s="23">
        <f t="shared" si="0"/>
        <v>0</v>
      </c>
      <c r="K8" s="23">
        <f t="shared" si="1"/>
        <v>0</v>
      </c>
      <c r="L8" s="24">
        <f t="shared" si="2"/>
        <v>0</v>
      </c>
      <c r="M8" s="25"/>
      <c r="N8" s="26"/>
    </row>
    <row r="9" spans="1:14" ht="24.75" customHeight="1">
      <c r="A9" s="11">
        <v>6</v>
      </c>
      <c r="B9" s="12"/>
      <c r="C9" s="13"/>
      <c r="D9" s="37"/>
      <c r="E9" s="38"/>
      <c r="F9" s="14"/>
      <c r="G9" s="12"/>
      <c r="H9" s="12"/>
      <c r="I9" s="22"/>
      <c r="J9" s="23">
        <f t="shared" si="0"/>
        <v>0</v>
      </c>
      <c r="K9" s="23">
        <f t="shared" si="1"/>
        <v>0</v>
      </c>
      <c r="L9" s="24">
        <f t="shared" si="2"/>
        <v>0</v>
      </c>
      <c r="M9" s="25"/>
      <c r="N9" s="26"/>
    </row>
    <row r="10" spans="1:14" ht="24.75" customHeight="1">
      <c r="A10" s="11">
        <v>7</v>
      </c>
      <c r="B10" s="12"/>
      <c r="C10" s="13"/>
      <c r="D10" s="37"/>
      <c r="E10" s="38"/>
      <c r="F10" s="14"/>
      <c r="G10" s="12"/>
      <c r="H10" s="12"/>
      <c r="I10" s="22"/>
      <c r="J10" s="23">
        <f t="shared" si="0"/>
        <v>0</v>
      </c>
      <c r="K10" s="23">
        <f t="shared" si="1"/>
        <v>0</v>
      </c>
      <c r="L10" s="25">
        <f t="shared" si="2"/>
        <v>0</v>
      </c>
      <c r="M10" s="25"/>
      <c r="N10" s="26"/>
    </row>
    <row r="11" spans="1:14" ht="24.75" customHeight="1">
      <c r="A11" s="11">
        <v>8</v>
      </c>
      <c r="B11" s="12"/>
      <c r="C11" s="13"/>
      <c r="D11" s="37"/>
      <c r="E11" s="38"/>
      <c r="F11" s="14"/>
      <c r="G11" s="12"/>
      <c r="H11" s="12"/>
      <c r="I11" s="22"/>
      <c r="J11" s="23">
        <f t="shared" si="0"/>
        <v>0</v>
      </c>
      <c r="K11" s="23">
        <f t="shared" si="1"/>
        <v>0</v>
      </c>
      <c r="L11" s="25">
        <f t="shared" si="2"/>
        <v>0</v>
      </c>
      <c r="M11" s="25"/>
      <c r="N11" s="26"/>
    </row>
    <row r="12" spans="1:14" ht="24.75" customHeight="1">
      <c r="A12" s="11">
        <v>9</v>
      </c>
      <c r="B12" s="12"/>
      <c r="C12" s="13"/>
      <c r="D12" s="37"/>
      <c r="E12" s="38"/>
      <c r="F12" s="14"/>
      <c r="G12" s="12"/>
      <c r="H12" s="12"/>
      <c r="I12" s="22"/>
      <c r="J12" s="23">
        <f t="shared" si="0"/>
        <v>0</v>
      </c>
      <c r="K12" s="23">
        <f t="shared" si="1"/>
        <v>0</v>
      </c>
      <c r="L12" s="25">
        <f t="shared" si="2"/>
        <v>0</v>
      </c>
      <c r="M12" s="25"/>
      <c r="N12" s="26"/>
    </row>
    <row r="13" spans="1:14" ht="24.75" customHeight="1">
      <c r="A13" s="11">
        <v>10</v>
      </c>
      <c r="B13" s="12"/>
      <c r="C13" s="13"/>
      <c r="D13" s="37"/>
      <c r="E13" s="38"/>
      <c r="F13" s="14"/>
      <c r="G13" s="12"/>
      <c r="H13" s="12"/>
      <c r="I13" s="22"/>
      <c r="J13" s="23">
        <f t="shared" si="0"/>
        <v>0</v>
      </c>
      <c r="K13" s="23">
        <f t="shared" si="1"/>
        <v>0</v>
      </c>
      <c r="L13" s="25">
        <f t="shared" si="2"/>
        <v>0</v>
      </c>
      <c r="M13" s="25"/>
      <c r="N13" s="26"/>
    </row>
    <row r="14" spans="1:14" ht="24.75" customHeight="1">
      <c r="A14" s="11">
        <v>11</v>
      </c>
      <c r="B14" s="12"/>
      <c r="C14" s="13"/>
      <c r="D14" s="37"/>
      <c r="E14" s="38"/>
      <c r="F14" s="14"/>
      <c r="G14" s="12"/>
      <c r="H14" s="12"/>
      <c r="I14" s="22"/>
      <c r="J14" s="23">
        <f t="shared" si="0"/>
        <v>0</v>
      </c>
      <c r="K14" s="23">
        <f t="shared" si="1"/>
        <v>0</v>
      </c>
      <c r="L14" s="25">
        <f t="shared" si="2"/>
        <v>0</v>
      </c>
      <c r="M14" s="25"/>
      <c r="N14" s="26"/>
    </row>
    <row r="15" spans="1:14" ht="24.75" customHeight="1">
      <c r="A15" s="11">
        <v>12</v>
      </c>
      <c r="B15" s="12"/>
      <c r="C15" s="13"/>
      <c r="D15" s="37"/>
      <c r="E15" s="38"/>
      <c r="F15" s="14"/>
      <c r="G15" s="12"/>
      <c r="H15" s="12"/>
      <c r="I15" s="22"/>
      <c r="J15" s="23">
        <f t="shared" si="0"/>
        <v>0</v>
      </c>
      <c r="K15" s="23">
        <f t="shared" si="1"/>
        <v>0</v>
      </c>
      <c r="L15" s="25">
        <f t="shared" si="2"/>
        <v>0</v>
      </c>
      <c r="M15" s="25"/>
      <c r="N15" s="26"/>
    </row>
    <row r="16" spans="1:14" ht="24.75" customHeight="1">
      <c r="A16" s="11">
        <v>13</v>
      </c>
      <c r="B16" s="12"/>
      <c r="C16" s="13"/>
      <c r="D16" s="37"/>
      <c r="E16" s="38"/>
      <c r="F16" s="14"/>
      <c r="G16" s="12"/>
      <c r="H16" s="12"/>
      <c r="I16" s="22"/>
      <c r="J16" s="23">
        <f t="shared" si="0"/>
        <v>0</v>
      </c>
      <c r="K16" s="23">
        <f t="shared" si="1"/>
        <v>0</v>
      </c>
      <c r="L16" s="25">
        <f t="shared" si="2"/>
        <v>0</v>
      </c>
      <c r="M16" s="25"/>
      <c r="N16" s="26"/>
    </row>
    <row r="17" spans="1:14" ht="24.75" customHeight="1">
      <c r="A17" s="11">
        <v>14</v>
      </c>
      <c r="B17" s="12"/>
      <c r="C17" s="13"/>
      <c r="D17" s="37"/>
      <c r="E17" s="38"/>
      <c r="F17" s="14"/>
      <c r="G17" s="12"/>
      <c r="H17" s="12"/>
      <c r="I17" s="22"/>
      <c r="J17" s="23">
        <f t="shared" si="0"/>
        <v>0</v>
      </c>
      <c r="K17" s="23">
        <f t="shared" si="1"/>
        <v>0</v>
      </c>
      <c r="L17" s="25">
        <f t="shared" si="2"/>
        <v>0</v>
      </c>
      <c r="M17" s="25"/>
      <c r="N17" s="26"/>
    </row>
    <row r="18" spans="1:14" ht="24.75" customHeight="1">
      <c r="A18" s="11">
        <v>15</v>
      </c>
      <c r="B18" s="12"/>
      <c r="C18" s="13"/>
      <c r="D18" s="37"/>
      <c r="E18" s="38"/>
      <c r="F18" s="14"/>
      <c r="G18" s="12"/>
      <c r="H18" s="12"/>
      <c r="I18" s="22"/>
      <c r="J18" s="23">
        <f t="shared" si="0"/>
        <v>0</v>
      </c>
      <c r="K18" s="23">
        <f t="shared" si="1"/>
        <v>0</v>
      </c>
      <c r="L18" s="25">
        <f t="shared" si="2"/>
        <v>0</v>
      </c>
      <c r="M18" s="25"/>
      <c r="N18" s="26"/>
    </row>
    <row r="19" spans="1:14" ht="24.75" customHeight="1">
      <c r="A19" s="39" t="s">
        <v>23</v>
      </c>
      <c r="B19" s="40"/>
      <c r="C19" s="40"/>
      <c r="D19" s="40"/>
      <c r="E19" s="40"/>
      <c r="F19" s="40"/>
      <c r="G19" s="40"/>
      <c r="H19" s="40"/>
      <c r="I19" s="27">
        <f>SUM(I4:I16)</f>
        <v>7600</v>
      </c>
      <c r="J19" s="28">
        <f>SUM(J4:J16)</f>
        <v>7600</v>
      </c>
      <c r="K19" s="28">
        <f>SUM(K4:K16)</f>
        <v>1040</v>
      </c>
      <c r="L19" s="28">
        <f>SUM(L4:L16)</f>
        <v>6560</v>
      </c>
      <c r="M19" s="28"/>
      <c r="N19" s="29"/>
    </row>
    <row r="20" spans="1:14" ht="24.75" customHeight="1">
      <c r="A20" s="42" t="s">
        <v>24</v>
      </c>
      <c r="B20" s="43"/>
      <c r="C20" s="43"/>
      <c r="D20" s="43"/>
      <c r="E20" s="44"/>
      <c r="F20" s="41" t="s">
        <v>25</v>
      </c>
      <c r="G20" s="41"/>
      <c r="H20" s="41" t="str">
        <f>IF(J19=0,"零元整",SUBSTITUTE(SUBSTITUTE(TEXT(INT(FIXED(ABS(J19))),"[dbnum2]G/通用格式元;;")&amp;TEXT(RIGHT(FIXED(J19),2),"[dbnum2]0角0分;;"&amp;IF(ABS(J19)&gt;1%,"整",)),"零角",IF(ABS(J19)&lt;1,,"零")),"零分",))</f>
        <v>柒仟陆佰元整</v>
      </c>
      <c r="I20" s="41"/>
      <c r="J20" s="41"/>
      <c r="K20" s="41"/>
      <c r="L20" s="41"/>
      <c r="M20" s="16"/>
      <c r="N20" s="29"/>
    </row>
    <row r="21" spans="1:14" ht="25.5" customHeight="1">
      <c r="A21" s="45"/>
      <c r="B21" s="46"/>
      <c r="C21" s="46"/>
      <c r="D21" s="46"/>
      <c r="E21" s="47"/>
      <c r="F21" s="41" t="s">
        <v>26</v>
      </c>
      <c r="G21" s="41"/>
      <c r="H21" s="41" t="str">
        <f>IF(K19=0,"零元整",SUBSTITUTE(SUBSTITUTE(TEXT(INT(FIXED(ABS(K19))),"[dbnum2]G/通用格式元;;")&amp;TEXT(RIGHT(FIXED(K19),2),"[dbnum2]0角0分;;"&amp;IF(ABS(K19)&gt;1%,"整",)),"零角",IF(ABS(K19)&lt;1,,"零")),"零分",))</f>
        <v>壹仟零肆拾元整</v>
      </c>
      <c r="I21" s="41"/>
      <c r="J21" s="41"/>
      <c r="K21" s="41"/>
      <c r="L21" s="41"/>
      <c r="M21" s="16"/>
      <c r="N21" s="30"/>
    </row>
    <row r="22" spans="1:14" ht="25.5" customHeight="1">
      <c r="A22" s="48"/>
      <c r="B22" s="49"/>
      <c r="C22" s="49"/>
      <c r="D22" s="49"/>
      <c r="E22" s="50"/>
      <c r="F22" s="41" t="s">
        <v>27</v>
      </c>
      <c r="G22" s="41"/>
      <c r="H22" s="41" t="str">
        <f>IF(L19=0,"零元整",SUBSTITUTE(SUBSTITUTE(TEXT(INT(FIXED(ABS(L19))),"[dbnum2]G/通用格式元;;")&amp;TEXT(RIGHT(FIXED(L19),2),"[dbnum2]0角0分;;"&amp;IF(ABS(L19)&gt;1%,"整",)),"零角",IF(ABS(L19)&lt;1,,"零")),"零分",))</f>
        <v>陆仟伍佰陆拾元整</v>
      </c>
      <c r="I22" s="41"/>
      <c r="J22" s="41"/>
      <c r="K22" s="41"/>
      <c r="L22" s="41"/>
      <c r="M22" s="16"/>
      <c r="N22" s="30"/>
    </row>
    <row r="23" spans="3:13" ht="46.5" customHeight="1">
      <c r="C23" s="2" t="s">
        <v>28</v>
      </c>
      <c r="F23" s="17"/>
      <c r="G23" s="2" t="s">
        <v>29</v>
      </c>
      <c r="H23" s="18"/>
      <c r="I23" s="31"/>
      <c r="K23" s="2" t="s">
        <v>30</v>
      </c>
      <c r="L23" s="18"/>
      <c r="M23" s="18"/>
    </row>
    <row r="24" ht="27.75" customHeight="1">
      <c r="L24" s="2" t="s">
        <v>31</v>
      </c>
    </row>
    <row r="32" ht="24" customHeight="1"/>
  </sheetData>
  <sheetProtection password="DA7C" sheet="1" formatCells="0" formatColumns="0" formatRows="0" insertColumns="0" insertRows="0" insertHyperlinks="0" deleteColumns="0" deleteRows="0" selectLockedCells="1" sort="0" autoFilter="0" pivotTables="0"/>
  <mergeCells count="27">
    <mergeCell ref="F22:G22"/>
    <mergeCell ref="H22:L22"/>
    <mergeCell ref="A20:E22"/>
    <mergeCell ref="D18:E18"/>
    <mergeCell ref="A19:H19"/>
    <mergeCell ref="F20:G20"/>
    <mergeCell ref="H20:L20"/>
    <mergeCell ref="F21:G21"/>
    <mergeCell ref="H21:L21"/>
    <mergeCell ref="D12:E12"/>
    <mergeCell ref="D13:E13"/>
    <mergeCell ref="D14:E14"/>
    <mergeCell ref="D15:E15"/>
    <mergeCell ref="D16:E16"/>
    <mergeCell ref="D17:E17"/>
    <mergeCell ref="D6:E6"/>
    <mergeCell ref="D7:E7"/>
    <mergeCell ref="D8:E8"/>
    <mergeCell ref="D9:E9"/>
    <mergeCell ref="D10:E10"/>
    <mergeCell ref="D11:E11"/>
    <mergeCell ref="A1:D1"/>
    <mergeCell ref="F1:N1"/>
    <mergeCell ref="A2:E2"/>
    <mergeCell ref="D3:E3"/>
    <mergeCell ref="D4:E4"/>
    <mergeCell ref="D5:E5"/>
  </mergeCells>
  <printOptions/>
  <pageMargins left="0.7086614173228347" right="0.15748031496062992" top="0.7480314960629921" bottom="0.7480314960629921" header="0.31496062992125984" footer="0.31496062992125984"/>
  <pageSetup fitToHeight="1" fitToWidth="1" horizontalDpi="200" verticalDpi="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2023-03-30T01:42:58Z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AA864741A22442D786F1DA09881A3EC7</vt:lpwstr>
  </property>
  <property fmtid="{D5CDD505-2E9C-101B-9397-08002B2CF9AE}" pid="3" name="KSOProductBuildVer">
    <vt:lpwstr>2052-11.1.0.13703</vt:lpwstr>
  </property>
</Properties>
</file>